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9180" windowHeight="423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<sst xmlns="http://schemas.openxmlformats.org/spreadsheetml/2006/main" count="30" uniqueCount="16">
  <si>
    <t>2025年度中国传媒大学学生食堂价格平抑资金使用明细表</t>
  </si>
  <si>
    <t>教委补贴</t>
  </si>
  <si>
    <t>学校补贴</t>
  </si>
  <si>
    <t>教委补贴：4011075元</t>
  </si>
  <si>
    <t>到账时间：2025年4月17日</t>
  </si>
  <si>
    <t>学校补贴：300000元</t>
  </si>
  <si>
    <t>到账时间：2025年2月28日</t>
  </si>
  <si>
    <t>学校补贴：3711075元</t>
  </si>
  <si>
    <t>到账时间：2025年5月13日</t>
  </si>
  <si>
    <t>原材料</t>
  </si>
  <si>
    <t>工资</t>
  </si>
  <si>
    <t>合计</t>
  </si>
  <si>
    <t>入库</t>
  </si>
  <si>
    <t>出库</t>
  </si>
  <si>
    <t>期初
分配额</t>
  </si>
  <si>
    <t>结余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</si>
</sst>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name val="华文楷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9" borderId="13" applyNumberFormat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10" borderId="13" applyNumberFormat="0" applyAlignment="0" applyProtection="0">
      <alignment vertical="center"/>
    </xf>
    <xf numFmtId="0" fontId="20" fillId="11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43" fontId="6" fillId="0" borderId="5" xfId="0" applyNumberFormat="1" applyFont="1" applyFill="1" applyBorder="1" applyAlignment="1">
      <alignment horizontal="center" vertical="center"/>
    </xf>
    <xf numFmtId="43" fontId="6" fillId="6" borderId="5" xfId="0" applyNumberFormat="1" applyFont="1" applyFill="1" applyBorder="1" applyAlignment="1">
      <alignment horizontal="center" vertical="center"/>
    </xf>
    <xf numFmtId="43" fontId="6" fillId="6" borderId="5" xfId="0" applyNumberFormat="1" applyFont="1" applyFill="1" applyBorder="1" applyAlignment="1">
      <alignment vertical="center"/>
    </xf>
    <xf numFmtId="43" fontId="6" fillId="6" borderId="6" xfId="0" applyNumberFormat="1" applyFont="1" applyFill="1" applyBorder="1" applyAlignment="1">
      <alignment vertical="center"/>
    </xf>
    <xf numFmtId="57" fontId="7" fillId="0" borderId="4" xfId="0" applyNumberFormat="1" applyFont="1" applyFill="1" applyBorder="1" applyAlignment="1">
      <alignment horizontal="center" vertical="center"/>
    </xf>
    <xf numFmtId="43" fontId="7" fillId="0" borderId="5" xfId="0" applyNumberFormat="1" applyFont="1" applyFill="1" applyBorder="1" applyAlignment="1">
      <alignment horizontal="center" vertical="center"/>
    </xf>
    <xf numFmtId="57" fontId="8" fillId="0" borderId="4" xfId="0" applyNumberFormat="1" applyFont="1" applyFill="1" applyBorder="1" applyAlignment="1">
      <alignment horizontal="center" vertical="center"/>
    </xf>
    <xf numFmtId="43" fontId="8" fillId="7" borderId="5" xfId="0" applyNumberFormat="1" applyFont="1" applyFill="1" applyBorder="1" applyAlignment="1">
      <alignment horizontal="center" vertical="center"/>
    </xf>
    <xf numFmtId="43" fontId="8" fillId="6" borderId="5" xfId="0" applyNumberFormat="1" applyFont="1" applyFill="1" applyBorder="1" applyAlignment="1">
      <alignment horizontal="center" vertical="center"/>
    </xf>
    <xf numFmtId="43" fontId="8" fillId="7" borderId="6" xfId="0" applyNumberFormat="1" applyFont="1" applyFill="1" applyBorder="1" applyAlignment="1">
      <alignment horizontal="center" vertical="center"/>
    </xf>
    <xf numFmtId="43" fontId="3" fillId="0" borderId="7" xfId="0" applyNumberFormat="1" applyFont="1" applyFill="1" applyBorder="1" applyAlignment="1">
      <alignment horizontal="center" vertical="center"/>
    </xf>
    <xf numFmtId="43" fontId="3" fillId="0" borderId="8" xfId="0" applyNumberFormat="1" applyFont="1" applyFill="1" applyBorder="1" applyAlignment="1">
      <alignment horizontal="center" vertical="center"/>
    </xf>
    <xf numFmtId="43" fontId="3" fillId="0" borderId="9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A3" sqref="A3:C4"/>
    </sheetView>
  </sheetViews>
  <sheetFormatPr defaultColWidth="9" defaultRowHeight="13.5"/>
  <cols>
    <col min="1" max="1" width="10" style="1" customWidth="1"/>
    <col min="2" max="2" width="14" style="1" customWidth="1"/>
    <col min="3" max="3" width="16" style="1" customWidth="1"/>
    <col min="4" max="5" width="14" style="1" customWidth="1"/>
    <col min="6" max="6" width="16" style="1" customWidth="1"/>
    <col min="7" max="11" width="14" style="1" customWidth="1"/>
    <col min="12" max="12" width="16" style="1" customWidth="1"/>
    <col min="13" max="13" width="14" style="1" customWidth="1"/>
    <col min="14" max="14" width="9" style="1"/>
    <col min="15" max="15" width="12.125" style="1" customWidth="1"/>
    <col min="16" max="16384" width="9" style="1"/>
  </cols>
  <sheetData>
    <row r="1" s="1" customFormat="1" ht="23.25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22.5" spans="1:13">
      <c r="A2" s="3" t="s">
        <v>1</v>
      </c>
      <c r="B2" s="4"/>
      <c r="C2" s="4"/>
      <c r="D2" s="4"/>
      <c r="E2" s="4"/>
      <c r="F2" s="4"/>
      <c r="G2" s="4"/>
      <c r="H2" s="5" t="s">
        <v>2</v>
      </c>
      <c r="I2" s="5"/>
      <c r="J2" s="5"/>
      <c r="K2" s="5"/>
      <c r="L2" s="5"/>
      <c r="M2" s="6"/>
    </row>
    <row r="3" s="1" customFormat="1" ht="14.25" spans="1:13">
      <c r="A3" s="7" t="s">
        <v>3</v>
      </c>
      <c r="B3" s="8"/>
      <c r="C3" s="8"/>
      <c r="D3" s="9" t="s">
        <v>4</v>
      </c>
      <c r="E3" s="9"/>
      <c r="F3" s="9"/>
      <c r="G3" s="9"/>
      <c r="H3" s="10" t="s">
        <v>5</v>
      </c>
      <c r="I3" s="10"/>
      <c r="J3" s="10" t="s">
        <v>6</v>
      </c>
      <c r="K3" s="10"/>
      <c r="L3" s="10"/>
      <c r="M3" s="11"/>
    </row>
    <row r="4" s="1" customFormat="1" ht="14.25" spans="1:13">
      <c r="A4" s="7"/>
      <c r="B4" s="8"/>
      <c r="C4" s="8"/>
      <c r="D4" s="9"/>
      <c r="E4" s="9"/>
      <c r="F4" s="9"/>
      <c r="G4" s="9"/>
      <c r="H4" s="10" t="s">
        <v>7</v>
      </c>
      <c r="I4" s="10"/>
      <c r="J4" s="10" t="s">
        <v>8</v>
      </c>
      <c r="K4" s="10"/>
      <c r="L4" s="10"/>
      <c r="M4" s="11"/>
    </row>
    <row r="5" s="1" customFormat="1" ht="25" customHeight="1" spans="1:13">
      <c r="A5" s="12" t="s">
        <v>9</v>
      </c>
      <c r="B5" s="13"/>
      <c r="C5" s="13"/>
      <c r="D5" s="13" t="s">
        <v>10</v>
      </c>
      <c r="E5" s="13"/>
      <c r="F5" s="14" t="s">
        <v>11</v>
      </c>
      <c r="G5" s="14"/>
      <c r="H5" s="13" t="s">
        <v>9</v>
      </c>
      <c r="I5" s="13"/>
      <c r="J5" s="13" t="s">
        <v>10</v>
      </c>
      <c r="K5" s="13"/>
      <c r="L5" s="14" t="s">
        <v>11</v>
      </c>
      <c r="M5" s="15"/>
    </row>
    <row r="6" s="1" customFormat="1" ht="25" customHeight="1" spans="1:13">
      <c r="A6" s="16" t="s">
        <v>12</v>
      </c>
      <c r="B6" s="17"/>
      <c r="C6" s="17" t="s">
        <v>13</v>
      </c>
      <c r="D6" s="17" t="s">
        <v>12</v>
      </c>
      <c r="E6" s="17" t="s">
        <v>13</v>
      </c>
      <c r="F6" s="18" t="s">
        <v>12</v>
      </c>
      <c r="G6" s="18" t="s">
        <v>13</v>
      </c>
      <c r="H6" s="17" t="s">
        <v>12</v>
      </c>
      <c r="I6" s="17" t="s">
        <v>13</v>
      </c>
      <c r="J6" s="17" t="s">
        <v>12</v>
      </c>
      <c r="K6" s="17" t="s">
        <v>13</v>
      </c>
      <c r="L6" s="18" t="s">
        <v>12</v>
      </c>
      <c r="M6" s="19" t="s">
        <v>13</v>
      </c>
    </row>
    <row r="7" s="1" customFormat="1" ht="25" customHeight="1" spans="1:13">
      <c r="A7" s="20" t="s">
        <v>14</v>
      </c>
      <c r="B7" s="21"/>
      <c r="C7" s="21"/>
      <c r="D7" s="21"/>
      <c r="E7" s="21"/>
      <c r="F7" s="22">
        <f>B7+D7</f>
        <v>0</v>
      </c>
      <c r="G7" s="22">
        <f>C7+E7</f>
        <v>0</v>
      </c>
      <c r="H7" s="21"/>
      <c r="I7" s="21"/>
      <c r="J7" s="21"/>
      <c r="K7" s="21"/>
      <c r="L7" s="23">
        <f>H7+J7</f>
        <v>0</v>
      </c>
      <c r="M7" s="24">
        <f>I7+K7</f>
        <v>0</v>
      </c>
    </row>
    <row r="8" s="1" customFormat="1" ht="25" customHeight="1" spans="1:13">
      <c r="A8" s="25">
        <v>45658</v>
      </c>
      <c r="B8" s="26">
        <v>0</v>
      </c>
      <c r="C8" s="26">
        <v>0</v>
      </c>
      <c r="D8" s="26">
        <v>0</v>
      </c>
      <c r="E8" s="26">
        <v>0</v>
      </c>
      <c r="F8" s="22">
        <f t="shared" ref="F8:F20" si="0">B8+D8</f>
        <v>0</v>
      </c>
      <c r="G8" s="22">
        <f t="shared" ref="G8:G20" si="1">C8+E8</f>
        <v>0</v>
      </c>
      <c r="H8" s="26">
        <v>0</v>
      </c>
      <c r="I8" s="26">
        <v>0</v>
      </c>
      <c r="J8" s="26">
        <v>0</v>
      </c>
      <c r="K8" s="26">
        <v>0</v>
      </c>
      <c r="L8" s="23">
        <f t="shared" ref="L8:L19" si="2">H8+J8</f>
        <v>0</v>
      </c>
      <c r="M8" s="24">
        <f t="shared" ref="M8:M19" si="3">I8+K8</f>
        <v>0</v>
      </c>
    </row>
    <row r="9" s="1" customFormat="1" ht="25" customHeight="1" spans="1:13">
      <c r="A9" s="25">
        <v>45689</v>
      </c>
      <c r="B9" s="26">
        <v>0</v>
      </c>
      <c r="C9" s="26">
        <v>0</v>
      </c>
      <c r="D9" s="26">
        <v>0</v>
      </c>
      <c r="E9" s="26">
        <v>0</v>
      </c>
      <c r="F9" s="22">
        <f t="shared" si="0"/>
        <v>0</v>
      </c>
      <c r="G9" s="22">
        <f t="shared" si="1"/>
        <v>0</v>
      </c>
      <c r="H9" s="26">
        <v>0</v>
      </c>
      <c r="I9" s="26">
        <v>0</v>
      </c>
      <c r="J9" s="26">
        <v>0</v>
      </c>
      <c r="K9" s="26">
        <v>0</v>
      </c>
      <c r="L9" s="23">
        <f t="shared" si="2"/>
        <v>0</v>
      </c>
      <c r="M9" s="24">
        <f t="shared" si="3"/>
        <v>0</v>
      </c>
    </row>
    <row r="10" s="1" customFormat="1" ht="25" customHeight="1" spans="1:13">
      <c r="A10" s="25">
        <v>45717</v>
      </c>
      <c r="B10" s="26">
        <v>0</v>
      </c>
      <c r="C10" s="26">
        <v>0</v>
      </c>
      <c r="D10" s="26">
        <v>0</v>
      </c>
      <c r="E10" s="26">
        <v>0</v>
      </c>
      <c r="F10" s="22">
        <f t="shared" si="0"/>
        <v>0</v>
      </c>
      <c r="G10" s="22">
        <f t="shared" si="1"/>
        <v>0</v>
      </c>
      <c r="H10" s="26">
        <v>300000</v>
      </c>
      <c r="I10" s="26">
        <v>296179.05</v>
      </c>
      <c r="J10" s="26">
        <v>0</v>
      </c>
      <c r="K10" s="26">
        <v>0</v>
      </c>
      <c r="L10" s="23">
        <f t="shared" si="2"/>
        <v>300000</v>
      </c>
      <c r="M10" s="24">
        <f t="shared" si="3"/>
        <v>296179.05</v>
      </c>
    </row>
    <row r="11" s="1" customFormat="1" ht="25" customHeight="1" spans="1:13">
      <c r="A11" s="25">
        <v>45748</v>
      </c>
      <c r="B11" s="26">
        <v>0</v>
      </c>
      <c r="C11" s="26">
        <v>0</v>
      </c>
      <c r="D11" s="26">
        <v>0</v>
      </c>
      <c r="E11" s="26">
        <v>0</v>
      </c>
      <c r="F11" s="22">
        <f t="shared" si="0"/>
        <v>0</v>
      </c>
      <c r="G11" s="22">
        <f t="shared" si="1"/>
        <v>0</v>
      </c>
      <c r="H11" s="26">
        <v>0</v>
      </c>
      <c r="I11" s="26">
        <v>413.68</v>
      </c>
      <c r="J11" s="26">
        <v>0</v>
      </c>
      <c r="K11" s="26">
        <v>0</v>
      </c>
      <c r="L11" s="23">
        <f t="shared" si="2"/>
        <v>0</v>
      </c>
      <c r="M11" s="24">
        <f t="shared" si="3"/>
        <v>413.68</v>
      </c>
    </row>
    <row r="12" s="1" customFormat="1" ht="25" customHeight="1" spans="1:13">
      <c r="A12" s="25">
        <v>45778</v>
      </c>
      <c r="B12" s="26">
        <v>1123101</v>
      </c>
      <c r="C12" s="26">
        <v>276414.66</v>
      </c>
      <c r="D12" s="26">
        <v>2887974</v>
      </c>
      <c r="E12" s="26">
        <v>654908.07</v>
      </c>
      <c r="F12" s="22">
        <f t="shared" si="0"/>
        <v>4011075</v>
      </c>
      <c r="G12" s="22">
        <f t="shared" si="1"/>
        <v>931322.73</v>
      </c>
      <c r="H12" s="26">
        <v>823101</v>
      </c>
      <c r="I12" s="26">
        <v>276414.58</v>
      </c>
      <c r="J12" s="26">
        <v>2887974</v>
      </c>
      <c r="K12" s="26">
        <v>654908.01</v>
      </c>
      <c r="L12" s="23">
        <f t="shared" si="2"/>
        <v>3711075</v>
      </c>
      <c r="M12" s="24">
        <f t="shared" si="3"/>
        <v>931322.59</v>
      </c>
    </row>
    <row r="13" s="1" customFormat="1" ht="25" customHeight="1" spans="1:13">
      <c r="A13" s="25">
        <v>45809</v>
      </c>
      <c r="B13" s="26">
        <v>0</v>
      </c>
      <c r="C13" s="26">
        <v>133900.07</v>
      </c>
      <c r="D13" s="26">
        <v>0</v>
      </c>
      <c r="E13" s="26">
        <v>234137.12</v>
      </c>
      <c r="F13" s="22">
        <f t="shared" si="0"/>
        <v>0</v>
      </c>
      <c r="G13" s="22">
        <f t="shared" si="1"/>
        <v>368037.19</v>
      </c>
      <c r="H13" s="26">
        <v>0</v>
      </c>
      <c r="I13" s="26">
        <v>133900.04</v>
      </c>
      <c r="J13" s="26">
        <v>0</v>
      </c>
      <c r="K13" s="26">
        <v>234137.14</v>
      </c>
      <c r="L13" s="23">
        <f t="shared" si="2"/>
        <v>0</v>
      </c>
      <c r="M13" s="24">
        <f t="shared" si="3"/>
        <v>368037.18</v>
      </c>
    </row>
    <row r="14" s="1" customFormat="1" ht="25" customHeight="1" spans="1:13">
      <c r="A14" s="25">
        <v>45839</v>
      </c>
      <c r="B14" s="26">
        <v>0</v>
      </c>
      <c r="C14" s="26">
        <v>102718.54</v>
      </c>
      <c r="D14" s="26">
        <v>0</v>
      </c>
      <c r="E14" s="26">
        <v>389677.7</v>
      </c>
      <c r="F14" s="22">
        <f t="shared" si="0"/>
        <v>0</v>
      </c>
      <c r="G14" s="22">
        <f t="shared" si="1"/>
        <v>492396.24</v>
      </c>
      <c r="H14" s="26">
        <v>0</v>
      </c>
      <c r="I14" s="26">
        <v>102718.51</v>
      </c>
      <c r="J14" s="26">
        <v>0</v>
      </c>
      <c r="K14" s="26">
        <v>389677.63</v>
      </c>
      <c r="L14" s="23">
        <f t="shared" si="2"/>
        <v>0</v>
      </c>
      <c r="M14" s="24">
        <f t="shared" si="3"/>
        <v>492396.14</v>
      </c>
    </row>
    <row r="15" s="1" customFormat="1" ht="25" customHeight="1" spans="1:13">
      <c r="A15" s="25">
        <v>45870</v>
      </c>
      <c r="B15" s="26">
        <v>0</v>
      </c>
      <c r="C15" s="26">
        <v>75452.42</v>
      </c>
      <c r="D15" s="26">
        <v>0</v>
      </c>
      <c r="E15" s="26">
        <v>200508.4</v>
      </c>
      <c r="F15" s="22">
        <f t="shared" si="0"/>
        <v>0</v>
      </c>
      <c r="G15" s="22">
        <f t="shared" si="1"/>
        <v>275960.82</v>
      </c>
      <c r="H15" s="26">
        <v>0</v>
      </c>
      <c r="I15" s="26">
        <v>75452.45</v>
      </c>
      <c r="J15" s="26">
        <v>0</v>
      </c>
      <c r="K15" s="26">
        <v>200508.43</v>
      </c>
      <c r="L15" s="23">
        <f t="shared" si="2"/>
        <v>0</v>
      </c>
      <c r="M15" s="24">
        <f t="shared" si="3"/>
        <v>275960.88</v>
      </c>
    </row>
    <row r="16" s="1" customFormat="1" ht="25" customHeight="1" spans="1:13">
      <c r="A16" s="25">
        <v>45901</v>
      </c>
      <c r="B16" s="26">
        <v>260714.28</v>
      </c>
      <c r="C16" s="26">
        <v>184324.04</v>
      </c>
      <c r="D16" s="26">
        <v>-260714.28</v>
      </c>
      <c r="E16" s="26">
        <v>321579.35</v>
      </c>
      <c r="F16" s="22">
        <f t="shared" si="0"/>
        <v>0</v>
      </c>
      <c r="G16" s="22">
        <f t="shared" si="1"/>
        <v>505903.39</v>
      </c>
      <c r="H16" s="26">
        <v>260714.28</v>
      </c>
      <c r="I16" s="26">
        <v>184324.01</v>
      </c>
      <c r="J16" s="26">
        <v>-260714.28</v>
      </c>
      <c r="K16" s="26">
        <v>321579.26</v>
      </c>
      <c r="L16" s="23">
        <f t="shared" si="2"/>
        <v>0</v>
      </c>
      <c r="M16" s="24">
        <f t="shared" si="3"/>
        <v>505903.27</v>
      </c>
    </row>
    <row r="17" s="1" customFormat="1" ht="25" customHeight="1" spans="1:13">
      <c r="A17" s="25">
        <v>45931</v>
      </c>
      <c r="B17" s="26">
        <v>0</v>
      </c>
      <c r="C17" s="26">
        <v>157826.04</v>
      </c>
      <c r="D17" s="26">
        <v>0</v>
      </c>
      <c r="E17" s="26">
        <v>272433.71</v>
      </c>
      <c r="F17" s="22">
        <f t="shared" si="0"/>
        <v>0</v>
      </c>
      <c r="G17" s="22">
        <f t="shared" si="1"/>
        <v>430259.75</v>
      </c>
      <c r="H17" s="26">
        <v>0</v>
      </c>
      <c r="I17" s="26">
        <v>157826.06</v>
      </c>
      <c r="J17" s="26">
        <v>0</v>
      </c>
      <c r="K17" s="26">
        <v>272433.67</v>
      </c>
      <c r="L17" s="23">
        <f t="shared" si="2"/>
        <v>0</v>
      </c>
      <c r="M17" s="24">
        <f t="shared" si="3"/>
        <v>430259.73</v>
      </c>
    </row>
    <row r="18" s="1" customFormat="1" ht="25" customHeight="1" spans="1:13">
      <c r="A18" s="25">
        <v>45962</v>
      </c>
      <c r="B18" s="26">
        <v>0</v>
      </c>
      <c r="C18" s="26">
        <v>150827.97</v>
      </c>
      <c r="D18" s="26">
        <v>0</v>
      </c>
      <c r="E18" s="26">
        <v>355741.74</v>
      </c>
      <c r="F18" s="22">
        <f t="shared" si="0"/>
        <v>0</v>
      </c>
      <c r="G18" s="22">
        <f t="shared" si="1"/>
        <v>506569.71</v>
      </c>
      <c r="H18" s="26">
        <v>0</v>
      </c>
      <c r="I18" s="26">
        <v>135727.29</v>
      </c>
      <c r="J18" s="26">
        <v>0</v>
      </c>
      <c r="K18" s="26">
        <v>355741.77</v>
      </c>
      <c r="L18" s="23">
        <f t="shared" si="2"/>
        <v>0</v>
      </c>
      <c r="M18" s="24">
        <f t="shared" si="3"/>
        <v>491469.06</v>
      </c>
    </row>
    <row r="19" s="1" customFormat="1" ht="25" customHeight="1" spans="1:13">
      <c r="A19" s="25">
        <v>45992</v>
      </c>
      <c r="B19" s="26">
        <v>0</v>
      </c>
      <c r="C19" s="26">
        <v>302351.54</v>
      </c>
      <c r="D19" s="26">
        <v>0</v>
      </c>
      <c r="E19" s="26">
        <v>198273.63</v>
      </c>
      <c r="F19" s="22">
        <f t="shared" si="0"/>
        <v>0</v>
      </c>
      <c r="G19" s="22">
        <f t="shared" si="1"/>
        <v>500625.17</v>
      </c>
      <c r="H19" s="26">
        <v>0</v>
      </c>
      <c r="I19" s="26">
        <v>20859.61</v>
      </c>
      <c r="J19" s="26">
        <v>0</v>
      </c>
      <c r="K19" s="26">
        <v>198273.81</v>
      </c>
      <c r="L19" s="23">
        <f t="shared" si="2"/>
        <v>0</v>
      </c>
      <c r="M19" s="24">
        <f t="shared" si="3"/>
        <v>219133.42</v>
      </c>
    </row>
    <row r="20" s="1" customFormat="1" ht="25" customHeight="1" spans="1:13">
      <c r="A20" s="27" t="s">
        <v>11</v>
      </c>
      <c r="B20" s="28">
        <f>SUM(B8:B19)</f>
        <v>1383815.28</v>
      </c>
      <c r="C20" s="28">
        <f t="shared" ref="C20:M20" si="4">SUM(C8:C19)</f>
        <v>1383815.28</v>
      </c>
      <c r="D20" s="28">
        <f t="shared" si="4"/>
        <v>2627259.72</v>
      </c>
      <c r="E20" s="28">
        <f t="shared" si="4"/>
        <v>2627259.72</v>
      </c>
      <c r="F20" s="29">
        <f t="shared" si="0"/>
        <v>4011075</v>
      </c>
      <c r="G20" s="29">
        <f t="shared" si="1"/>
        <v>4011075</v>
      </c>
      <c r="H20" s="28">
        <f t="shared" si="4"/>
        <v>1383815.28</v>
      </c>
      <c r="I20" s="28">
        <f t="shared" si="4"/>
        <v>1383815.28</v>
      </c>
      <c r="J20" s="28">
        <f t="shared" si="4"/>
        <v>2627259.72</v>
      </c>
      <c r="K20" s="28">
        <f t="shared" si="4"/>
        <v>2627259.72</v>
      </c>
      <c r="L20" s="28">
        <f t="shared" si="4"/>
        <v>4011075</v>
      </c>
      <c r="M20" s="30">
        <f t="shared" si="4"/>
        <v>4011075</v>
      </c>
    </row>
    <row r="21" s="1" customFormat="1" ht="15" spans="1:13">
      <c r="A21" s="31" t="s">
        <v>15</v>
      </c>
      <c r="B21" s="32">
        <f>B20-C20</f>
        <v>0</v>
      </c>
      <c r="C21" s="32"/>
      <c r="D21" s="32">
        <f>D20-E20</f>
        <v>0</v>
      </c>
      <c r="E21" s="32"/>
      <c r="F21" s="32">
        <f>F20-G20</f>
        <v>0</v>
      </c>
      <c r="G21" s="32"/>
      <c r="H21" s="32">
        <f>H20-I20</f>
        <v>0</v>
      </c>
      <c r="I21" s="32"/>
      <c r="J21" s="32">
        <f>J20-K20</f>
        <v>0</v>
      </c>
      <c r="K21" s="32"/>
      <c r="L21" s="32">
        <f>L20-M20</f>
        <v>0</v>
      </c>
      <c r="M21" s="33"/>
    </row>
    <row r="22" customFormat="1"/>
  </sheetData>
  <mergeCells count="22">
    <mergeCell ref="A1:M1"/>
    <mergeCell ref="A2:G2"/>
    <mergeCell ref="H2:M2"/>
    <mergeCell ref="H3:I3"/>
    <mergeCell ref="J3:M3"/>
    <mergeCell ref="H4:I4"/>
    <mergeCell ref="J4:M4"/>
    <mergeCell ref="A5:C5"/>
    <mergeCell ref="D5:E5"/>
    <mergeCell ref="F5:G5"/>
    <mergeCell ref="H5:I5"/>
    <mergeCell ref="J5:K5"/>
    <mergeCell ref="L5:M5"/>
    <mergeCell ref="A6:B6"/>
    <mergeCell ref="B21:C21"/>
    <mergeCell ref="D21:E21"/>
    <mergeCell ref="F21:G21"/>
    <mergeCell ref="H21:I21"/>
    <mergeCell ref="J21:K21"/>
    <mergeCell ref="L21:M21"/>
    <mergeCell ref="A3:C4"/>
    <mergeCell ref="D3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张燕芳</cp:lastModifiedBy>
  <dcterms:created xsi:type="dcterms:W3CDTF">2026-03-05T03:18:00Z</dcterms:created>
  <dcterms:modified xsi:type="dcterms:W3CDTF">2026-03-10T10:07:18Z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ADBA14AF16A44B6C806243120A1BE748_13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</Properties>
</file>